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1 неделя\05.12.2025\"/>
    </mc:Choice>
  </mc:AlternateContent>
  <bookViews>
    <workbookView xWindow="0" yWindow="0" windowWidth="16392" windowHeight="4788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G4" i="1"/>
  <c r="G5" i="1"/>
  <c r="G6" i="1"/>
  <c r="G7" i="1"/>
  <c r="G8" i="1"/>
  <c r="G9" i="1"/>
  <c r="G10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D4" i="1"/>
  <c r="D5" i="1"/>
  <c r="D6" i="1"/>
  <c r="D7" i="1"/>
  <c r="D8" i="1"/>
  <c r="D9" i="1"/>
  <c r="D10" i="1"/>
  <c r="C4" i="1" l="1"/>
  <c r="C5" i="1"/>
  <c r="C6" i="1"/>
  <c r="C7" i="1"/>
  <c r="C8" i="1"/>
  <c r="C9" i="1"/>
  <c r="B4" i="1"/>
  <c r="B5" i="1"/>
  <c r="B7" i="1"/>
  <c r="B8" i="1"/>
  <c r="B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<sst xmlns="http://schemas.openxmlformats.org/spreadsheetml/2006/main" count="27" uniqueCount="27">
  <si>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</si>
  <si>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</si>
  <si>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</si>
  <si>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</si>
  <si>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</si>
  <si>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</si>
  <si>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</si>
  <si>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</si>
  <si>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</si>
  <si>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</si>
  <si>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</si>
  <si>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</si>
  <si>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</si>
  <si>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</si>
  <si>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</si>
  <si>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</si>
  <si>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</si>
  <si>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</si>
  <si>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</si>
  <si>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</si>
  <si>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</si>
  <si>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</si>
  <si>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МБОУ Краснодонецкая СОШ</t>
  </si>
  <si>
    <t>Калорийность</t>
  </si>
  <si>
    <t xml:space="preserve">5 декабря 2025 г. </t>
  </si>
  <si>
    <t>овощи</t>
  </si>
  <si>
    <t>Выход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</si>
</sst>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%20&#1084;&#1077;&#1085;&#110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.%20&#1044;&#1077;&#1082;&#1072;&#1073;&#1088;&#1100;.%20&#1053;&#1086;&#1074;&#1086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4">
          <cell r="D84" t="str">
            <v>2 блюдо</v>
          </cell>
          <cell r="K84">
            <v>462</v>
          </cell>
        </row>
        <row r="85">
          <cell r="D85" t="str">
            <v>гарнир</v>
          </cell>
          <cell r="K85">
            <v>516</v>
          </cell>
        </row>
        <row r="86">
          <cell r="K86">
            <v>214</v>
          </cell>
        </row>
        <row r="87">
          <cell r="D87" t="str">
            <v>хлеб</v>
          </cell>
          <cell r="K87" t="str">
            <v>Пром</v>
          </cell>
        </row>
        <row r="88">
          <cell r="D88" t="str">
            <v>напиток</v>
          </cell>
          <cell r="K88">
            <v>631</v>
          </cell>
        </row>
        <row r="89">
          <cell r="D89" t="str">
            <v>кондитерские изделия</v>
          </cell>
          <cell r="K89" t="str">
            <v>пром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6">
          <cell r="C46" t="str">
            <v>Тефтели из мяса птицы с соусом (90/50)</v>
          </cell>
          <cell r="D46">
            <v>140</v>
          </cell>
          <cell r="E46">
            <v>63.79</v>
          </cell>
          <cell r="F46">
            <v>10.9</v>
          </cell>
          <cell r="G46">
            <v>11.18</v>
          </cell>
          <cell r="H46">
            <v>10.64</v>
          </cell>
          <cell r="I46">
            <v>176.4</v>
          </cell>
        </row>
        <row r="47">
          <cell r="C47" t="str">
            <v xml:space="preserve">Картофельное пюре  </v>
          </cell>
          <cell r="D47">
            <v>150</v>
          </cell>
          <cell r="E47">
            <v>22.7</v>
          </cell>
          <cell r="F47">
            <v>4.05</v>
          </cell>
          <cell r="G47">
            <v>3</v>
          </cell>
          <cell r="H47">
            <v>20.100000000000001</v>
          </cell>
          <cell r="I47">
            <v>164.55</v>
          </cell>
        </row>
        <row r="48">
          <cell r="C48" t="str">
            <v>Овощи сезонные /капуста тушеная/</v>
          </cell>
          <cell r="D48">
            <v>80</v>
          </cell>
          <cell r="E48">
            <v>12.56</v>
          </cell>
          <cell r="F48">
            <v>1.96</v>
          </cell>
          <cell r="G48">
            <v>2.14</v>
          </cell>
          <cell r="H48">
            <v>4.47</v>
          </cell>
          <cell r="I48">
            <v>36.479999999999997</v>
          </cell>
        </row>
        <row r="49">
          <cell r="C49" t="str">
            <v>Хлеб пшеничный</v>
          </cell>
          <cell r="D49">
            <v>30</v>
          </cell>
          <cell r="E49">
            <v>2.93</v>
          </cell>
          <cell r="F49">
            <v>0.26</v>
          </cell>
          <cell r="G49">
            <v>0.16</v>
          </cell>
          <cell r="H49">
            <v>16.8</v>
          </cell>
          <cell r="I49">
            <v>63</v>
          </cell>
        </row>
        <row r="50">
          <cell r="C50" t="str">
            <v xml:space="preserve">Компот из свежих плодов </v>
          </cell>
          <cell r="D50">
            <v>200</v>
          </cell>
          <cell r="E50">
            <v>7.73</v>
          </cell>
          <cell r="F50">
            <v>0.18</v>
          </cell>
          <cell r="G50">
            <v>2</v>
          </cell>
          <cell r="H50">
            <v>20.2</v>
          </cell>
          <cell r="I50">
            <v>142</v>
          </cell>
        </row>
        <row r="51">
          <cell r="C51" t="str">
            <v>Кондитерские изделия /конфета шоколадная/</v>
          </cell>
          <cell r="D51">
            <v>60</v>
          </cell>
          <cell r="E51">
            <v>26.25</v>
          </cell>
          <cell r="F51">
            <v>0.05</v>
          </cell>
          <cell r="G51">
            <v>0.01</v>
          </cell>
          <cell r="H51">
            <v>20.99</v>
          </cell>
          <cell r="I51">
            <v>79.8</v>
          </cell>
        </row>
        <row r="52">
          <cell r="C52" t="str">
            <v xml:space="preserve">Итого </v>
          </cell>
          <cell r="D52">
            <v>660</v>
          </cell>
          <cell r="E52">
            <v>135.96</v>
          </cell>
          <cell r="F52">
            <v>17.399999999999999</v>
          </cell>
          <cell r="G52">
            <v>18.489999999999998</v>
          </cell>
          <cell r="H52">
            <v>93.2</v>
          </cell>
          <cell r="I52">
            <v>662.23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22</v>
      </c>
      <c r="C1" s="45"/>
      <c r="D1" s="46"/>
      <c r="E1" t="s">
        <v>19</v>
      </c>
      <c r="F1" s="24"/>
      <c r="I1" t="s">
        <v>1</v>
      </c>
      <c r="J1" s="23" t="s">
        <v>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26</v>
      </c>
      <c r="F3" s="13" t="s">
        <v>5</v>
      </c>
      <c r="G3" s="13" t="s">
        <v>23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tr">
        <f>[1]Лист1!D84</f>
        <v>2 блюдо</v>
      </c>
      <c r="C4" s="38">
        <f>[1]Лист1!K84</f>
        <v>462</v>
      </c>
      <c r="D4" s="39" t="str">
        <f>[2]Лист1!C46</f>
        <v>Тефтели из мяса птицы с соусом (90/50)</v>
      </c>
      <c r="E4" s="40">
        <f>[2]Лист1!D46</f>
        <v>140</v>
      </c>
      <c r="F4" s="41">
        <f>[2]Лист1!E46</f>
        <v>63.79</v>
      </c>
      <c r="G4" s="42">
        <f>[2]Лист1!I46</f>
        <v>176.4</v>
      </c>
      <c r="H4" s="42">
        <f>[2]Лист1!F46</f>
        <v>10.9</v>
      </c>
      <c r="I4" s="42">
        <f>[2]Лист1!G46</f>
        <v>11.18</v>
      </c>
      <c r="J4" s="42">
        <f>[2]Лист1!H46</f>
        <v>10.64</v>
      </c>
    </row>
    <row r="5" spans="1:10" x14ac:dyDescent="0.3">
      <c r="A5" s="7"/>
      <c r="B5" s="1" t="str">
        <f>[1]Лист1!D85</f>
        <v>гарнир</v>
      </c>
      <c r="C5" s="43">
        <f>[1]Лист1!K85</f>
        <v>516</v>
      </c>
      <c r="D5" s="1" t="str">
        <f>[2]Лист1!C47</f>
        <v xml:space="preserve">Картофельное пюре  </v>
      </c>
      <c r="E5" s="40">
        <f>[2]Лист1!D47</f>
        <v>150</v>
      </c>
      <c r="F5" s="41">
        <f>[2]Лист1!E47</f>
        <v>22.7</v>
      </c>
      <c r="G5" s="42">
        <f>[2]Лист1!I47</f>
        <v>164.55</v>
      </c>
      <c r="H5" s="42">
        <f>[2]Лист1!F47</f>
        <v>4.05</v>
      </c>
      <c r="I5" s="42">
        <f>[2]Лист1!G47</f>
        <v>3</v>
      </c>
      <c r="J5" s="42">
        <f>[2]Лист1!H47</f>
        <v>20.100000000000001</v>
      </c>
    </row>
    <row r="6" spans="1:10" x14ac:dyDescent="0.3">
      <c r="A6" s="7"/>
      <c r="B6" s="1" t="s">
        <v>25</v>
      </c>
      <c r="C6" s="43">
        <f>[1]Лист1!K86</f>
        <v>214</v>
      </c>
      <c r="D6" s="1" t="str">
        <f>[2]Лист1!C48</f>
        <v>Овощи сезонные /капуста тушеная/</v>
      </c>
      <c r="E6" s="40">
        <f>[2]Лист1!D48</f>
        <v>80</v>
      </c>
      <c r="F6" s="41">
        <f>[2]Лист1!E48</f>
        <v>12.56</v>
      </c>
      <c r="G6" s="42">
        <f>[2]Лист1!I48</f>
        <v>36.479999999999997</v>
      </c>
      <c r="H6" s="42">
        <f>[2]Лист1!F48</f>
        <v>1.96</v>
      </c>
      <c r="I6" s="42">
        <f>[2]Лист1!G48</f>
        <v>2.14</v>
      </c>
      <c r="J6" s="42">
        <f>[2]Лист1!H48</f>
        <v>4.47</v>
      </c>
    </row>
    <row r="7" spans="1:10" x14ac:dyDescent="0.3">
      <c r="A7" s="7"/>
      <c r="B7" s="2" t="str">
        <f>[1]Лист1!D87</f>
        <v>хлеб</v>
      </c>
      <c r="C7" s="43" t="str">
        <f>[1]Лист1!K87</f>
        <v>Пром</v>
      </c>
      <c r="D7" s="1" t="str">
        <f>[2]Лист1!C49</f>
        <v>Хлеб пшеничный</v>
      </c>
      <c r="E7" s="40">
        <f>[2]Лист1!D49</f>
        <v>30</v>
      </c>
      <c r="F7" s="41">
        <f>[2]Лист1!E49</f>
        <v>2.93</v>
      </c>
      <c r="G7" s="42">
        <f>[2]Лист1!I49</f>
        <v>63</v>
      </c>
      <c r="H7" s="42">
        <f>[2]Лист1!F49</f>
        <v>0.26</v>
      </c>
      <c r="I7" s="42">
        <f>[2]Лист1!G49</f>
        <v>0.16</v>
      </c>
      <c r="J7" s="42">
        <f>[2]Лист1!H49</f>
        <v>16.8</v>
      </c>
    </row>
    <row r="8" spans="1:10" ht="15" thickBot="1" x14ac:dyDescent="0.35">
      <c r="A8" s="8"/>
      <c r="B8" s="9" t="str">
        <f>[1]Лист1!D88</f>
        <v>напиток</v>
      </c>
      <c r="C8" s="43">
        <f>[1]Лист1!K88</f>
        <v>631</v>
      </c>
      <c r="D8" s="1" t="str">
        <f>[2]Лист1!C50</f>
        <v xml:space="preserve">Компот из свежих плодов </v>
      </c>
      <c r="E8" s="40">
        <f>[2]Лист1!D50</f>
        <v>200</v>
      </c>
      <c r="F8" s="41">
        <f>[2]Лист1!E50</f>
        <v>7.73</v>
      </c>
      <c r="G8" s="42">
        <f>[2]Лист1!I50</f>
        <v>142</v>
      </c>
      <c r="H8" s="42">
        <f>[2]Лист1!F50</f>
        <v>0.18</v>
      </c>
      <c r="I8" s="42">
        <f>[2]Лист1!G50</f>
        <v>2</v>
      </c>
      <c r="J8" s="42">
        <f>[2]Лист1!H50</f>
        <v>20.2</v>
      </c>
    </row>
    <row r="9" spans="1:10" ht="28.8" x14ac:dyDescent="0.3">
      <c r="A9" s="4" t="s">
        <v>11</v>
      </c>
      <c r="B9" s="11" t="str">
        <f>[1]Лист1!D89</f>
        <v>кондитерские изделия</v>
      </c>
      <c r="C9" s="6" t="str">
        <f>[1]Лист1!K89</f>
        <v>пром</v>
      </c>
      <c r="D9" s="33" t="str">
        <f>[2]Лист1!C51</f>
        <v>Кондитерские изделия /конфета шоколадная/</v>
      </c>
      <c r="E9" s="15">
        <f>[2]Лист1!D51</f>
        <v>60</v>
      </c>
      <c r="F9" s="25">
        <f>[2]Лист1!E51</f>
        <v>26.25</v>
      </c>
      <c r="G9" s="15">
        <f>[2]Лист1!I51</f>
        <v>79.8</v>
      </c>
      <c r="H9" s="15">
        <f>[2]Лист1!F51</f>
        <v>0.05</v>
      </c>
      <c r="I9" s="15">
        <f>[2]Лист1!G51</f>
        <v>0.01</v>
      </c>
      <c r="J9" s="16">
        <f>[2]Лист1!H51</f>
        <v>20.99</v>
      </c>
    </row>
    <row r="10" spans="1:10" x14ac:dyDescent="0.3">
      <c r="A10" s="7"/>
      <c r="B10" s="2"/>
      <c r="C10" s="2"/>
      <c r="D10" s="34" t="str">
        <f>[2]Лист1!C52</f>
        <v xml:space="preserve">Итого </v>
      </c>
      <c r="E10" s="17">
        <f>[2]Лист1!D52</f>
        <v>660</v>
      </c>
      <c r="F10" s="26">
        <f>[2]Лист1!E52</f>
        <v>135.96</v>
      </c>
      <c r="G10" s="17">
        <f>[2]Лист1!I52</f>
        <v>662.23</v>
      </c>
      <c r="H10" s="17">
        <f>[2]Лист1!F52</f>
        <v>17.399999999999999</v>
      </c>
      <c r="I10" s="17">
        <f>[2]Лист1!G52</f>
        <v>18.489999999999998</v>
      </c>
      <c r="J10" s="18">
        <f>[2]Лист1!H52</f>
        <v>93.2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10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2025-12-04T12:04:07Z</dcterms:modified>
</cp:coreProperties>
</file>